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/>
  <mc:AlternateContent xmlns:mc="http://schemas.openxmlformats.org/markup-compatibility/2006">
    <mc:Choice Requires="x15">
      <x15ac:absPath xmlns:x15ac="http://schemas.microsoft.com/office/spreadsheetml/2010/11/ac" url="https://communityfirst.sharepoint.com/Shared Documents/Landfill Grants/Bradenstoke/Meetings/AGM 2026/AGM 2026 Papers/"/>
    </mc:Choice>
  </mc:AlternateContent>
  <xr:revisionPtr revIDLastSave="20" documentId="8_{981BD2B3-CEBB-415C-A0F1-3FB08E8BBB7E}" xr6:coauthVersionLast="47" xr6:coauthVersionMax="47" xr10:uidLastSave="{D40FBE6C-A3AF-4E22-8589-32E8ADCD8ECC}"/>
  <bookViews>
    <workbookView xWindow="-108" yWindow="-108" windowWidth="23256" windowHeight="12456" xr2:uid="{00000000-000D-0000-FFFF-FFFF00000000}"/>
  </bookViews>
  <sheets>
    <sheet name="Account Transaction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4" i="1" l="1"/>
  <c r="I46" i="1" s="1"/>
  <c r="H44" i="1"/>
  <c r="H46" i="1" s="1"/>
  <c r="F44" i="1"/>
  <c r="F46" i="1" s="1"/>
  <c r="E44" i="1"/>
  <c r="E46" i="1" s="1"/>
  <c r="G14" i="1"/>
  <c r="G15" i="1" s="1"/>
  <c r="G16" i="1" s="1"/>
  <c r="G17" i="1" s="1"/>
  <c r="G18" i="1" s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I11" i="1"/>
  <c r="H11" i="1"/>
  <c r="F11" i="1"/>
  <c r="E11" i="1"/>
  <c r="G10" i="1"/>
  <c r="G11" i="1" s="1"/>
  <c r="G46" i="1" l="1"/>
</calcChain>
</file>

<file path=xl/sharedStrings.xml><?xml version="1.0" encoding="utf-8"?>
<sst xmlns="http://schemas.openxmlformats.org/spreadsheetml/2006/main" count="111" uniqueCount="52">
  <si>
    <t>Account Transactions</t>
  </si>
  <si>
    <t>Community First</t>
  </si>
  <si>
    <t>For the period 1 September 2025 to 31 August 2026</t>
  </si>
  <si>
    <t>Department is 81 Landfill Communities Fund Grants, 84 Solar Energy Communities Fund.</t>
  </si>
  <si>
    <t>Date</t>
  </si>
  <si>
    <t>Source</t>
  </si>
  <si>
    <t>Description</t>
  </si>
  <si>
    <t>Reference</t>
  </si>
  <si>
    <t>Debit</t>
  </si>
  <si>
    <t>Credit</t>
  </si>
  <si>
    <t>Running Balance</t>
  </si>
  <si>
    <t>Gross</t>
  </si>
  <si>
    <t>VAT</t>
  </si>
  <si>
    <t>Grants -Bradenstoke Solar Community Fund</t>
  </si>
  <si>
    <t>Receive Money</t>
  </si>
  <si>
    <t>Bradenstoke Solar Farm Community Benefit Fund - Bradenstoke Solar Park Community Benefit Fund 25/26</t>
  </si>
  <si>
    <t>Bradenstoke Grant</t>
  </si>
  <si>
    <t>Total Grants -Bradenstoke Solar Community Fund</t>
  </si>
  <si>
    <t>Grants Paid - Bradenstoke Solar C Fund</t>
  </si>
  <si>
    <t>Payable Invoice</t>
  </si>
  <si>
    <t xml:space="preserve">Tockenham Village Hall - Ref:  84 – Tockenham Village Hall Water Heaters and Hand Driers </t>
  </si>
  <si>
    <t>Request</t>
  </si>
  <si>
    <t>Allison Bucknell - BSPCBF website domain fee</t>
  </si>
  <si>
    <t xml:space="preserve">Tockenham Parish Council - 83 – Tockenham Play Equipment </t>
  </si>
  <si>
    <t>Lyneham Village Hall (LYNEHAMV) (1) - Winter Fuel Grant 2025</t>
  </si>
  <si>
    <t>Winter Fuel Grant 2025</t>
  </si>
  <si>
    <t>Lyneham Methodist Church - Winter Fuel Grant 2025</t>
  </si>
  <si>
    <t>Lyneham Church Hall - Winter Fuel Grant 2025</t>
  </si>
  <si>
    <t>Bradenstoke Village Hall &amp; Recreation Centre - Winter Fuel Grant 2025</t>
  </si>
  <si>
    <t>Lyneham Scout &amp; Guide Association - Winter Fuel Grant 2025</t>
  </si>
  <si>
    <t>Hilmarton Community Association - Bradenstoke CBF - Winter Fuel Grant 2025</t>
  </si>
  <si>
    <t>Goatacre Cricket Club - Winter Fuel Grant 2025</t>
  </si>
  <si>
    <t>Hilmarton Church Hall (HILMARCH) - Winter Fuel Grant 2025</t>
  </si>
  <si>
    <t>Goatacre Village Hall - Winter Fuel Grant 2025</t>
  </si>
  <si>
    <t>All Saints Church Christian Malford - Winter Fuel Grant 2025</t>
  </si>
  <si>
    <t>Christian Malford Sports and Recreation Association - Winter Fuel Grant 2025</t>
  </si>
  <si>
    <t>Christian Malford Village Hall - Winter Fuel Grant 2025</t>
  </si>
  <si>
    <t>Tockenham Village Hall - Winter Fuel Grant 2025</t>
  </si>
  <si>
    <t>Avon Needs Trees - Grant</t>
  </si>
  <si>
    <t xml:space="preserve">Foxham St John The Baptist Church - 87 – Foxham Church – Project Paint </t>
  </si>
  <si>
    <t>Bremhill Vales Farmer's Group - Owl boxes - raptor project</t>
  </si>
  <si>
    <t>Bremzero - 86 – Bremzero – Lodowicks Community Orchard</t>
  </si>
  <si>
    <t>Bremhill PCC St Martin's Church - 81 – Bremhill St Martin’s Church - Drainage</t>
  </si>
  <si>
    <t>Tockenham Parish Council - 92 – Tockenham PC Walkie Talkies</t>
  </si>
  <si>
    <t xml:space="preserve">Clyffe Pypard &amp; Bushton Village Hall -  85 - Clyffe Pypard and Bushton Village Hall - Notice Boards </t>
  </si>
  <si>
    <t>Bradenstoke Village Hall - Grant</t>
  </si>
  <si>
    <t>Clyffe Pypard &amp; Bushton Village Hall - Heating work - Project no 90</t>
  </si>
  <si>
    <t>MOD Lyneham Community Centre - Sheds &amp; Fencing</t>
  </si>
  <si>
    <t>Avon Needs Trees - Grant
  72 – Avon Needs Trees</t>
  </si>
  <si>
    <t>072 Request</t>
  </si>
  <si>
    <t>Total Grants Paid - Bradenstoke Solar C Fund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</si>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</sst>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 mmm\ yyyy"/>
    <numFmt numFmtId="165" formatCode="#,##0.00;\(#,##0.00\)"/>
  </numFmts>
  <fonts count="8" x14ac:knownFonts="1">
    <font>
      <sz val="9"/>
      <color theme="1"/>
      <name val="Arial"/>
    </font>
    <font>
      <sz val="9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EBEBEB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0" xfId="0" applyFont="1"/>
    <xf numFmtId="0" fontId="1" fillId="0" borderId="0" xfId="0" applyFont="1"/>
    <xf numFmtId="0" fontId="1" fillId="0" borderId="0" xfId="0" applyFont="1" applyAlignment="1">
      <alignment vertical="top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0" xfId="0" applyFont="1"/>
    <xf numFmtId="0" fontId="5" fillId="0" borderId="1" xfId="0" applyFont="1" applyBorder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165" fontId="1" fillId="0" borderId="0" xfId="0" applyNumberFormat="1" applyFont="1" applyAlignment="1">
      <alignment horizontal="right" vertical="center"/>
    </xf>
    <xf numFmtId="0" fontId="7" fillId="0" borderId="2" xfId="0" applyFont="1" applyBorder="1" applyAlignment="1">
      <alignment vertical="center"/>
    </xf>
    <xf numFmtId="165" fontId="7" fillId="0" borderId="2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165" fontId="1" fillId="0" borderId="2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vertical="center" wrapText="1"/>
    </xf>
    <xf numFmtId="0" fontId="7" fillId="2" borderId="3" xfId="0" applyFont="1" applyFill="1" applyBorder="1" applyAlignment="1">
      <alignment vertical="center"/>
    </xf>
    <xf numFmtId="165" fontId="7" fillId="2" borderId="3" xfId="0" applyNumberFormat="1" applyFont="1" applyFill="1" applyBorder="1" applyAlignment="1">
      <alignment horizontal="right" vertic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showGridLines="0" tabSelected="1" topLeftCell="A16" zoomScaleNormal="100" workbookViewId="0">
      <selection activeCell="A5" sqref="A1:XFD1048576"/>
    </sheetView>
  </sheetViews>
  <sheetFormatPr defaultRowHeight="11.4" x14ac:dyDescent="0.2"/>
  <cols>
    <col min="1" max="1" width="49.5" style="5" customWidth="1"/>
    <col min="2" max="2" width="15.375" style="5" customWidth="1"/>
    <col min="3" max="3" width="97.125" style="5" customWidth="1"/>
    <col min="4" max="4" width="22.375" style="5" customWidth="1"/>
    <col min="5" max="6" width="10.125" style="5" customWidth="1"/>
    <col min="7" max="7" width="19.375" style="5" customWidth="1"/>
    <col min="8" max="8" width="10.125" style="5" customWidth="1"/>
    <col min="9" max="9" width="6.5" style="5" customWidth="1"/>
    <col min="10" max="16384" width="9" style="5"/>
  </cols>
  <sheetData>
    <row r="1" spans="1:9" s="2" customFormat="1" ht="16.649999999999999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s="4" customFormat="1" ht="14.4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s="4" customFormat="1" ht="14.4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</row>
    <row r="4" spans="1:9" ht="13.35" customHeight="1" x14ac:dyDescent="0.2"/>
    <row r="5" spans="1:9" ht="10.95" customHeight="1" x14ac:dyDescent="0.2">
      <c r="A5" s="6" t="s">
        <v>3</v>
      </c>
    </row>
    <row r="6" spans="1:9" ht="13.35" customHeight="1" x14ac:dyDescent="0.2"/>
    <row r="7" spans="1:9" s="9" customFormat="1" ht="12.15" customHeight="1" x14ac:dyDescent="0.25">
      <c r="A7" s="7" t="s">
        <v>4</v>
      </c>
      <c r="B7" s="7" t="s">
        <v>5</v>
      </c>
      <c r="C7" s="7" t="s">
        <v>6</v>
      </c>
      <c r="D7" s="7" t="s">
        <v>7</v>
      </c>
      <c r="E7" s="8" t="s">
        <v>8</v>
      </c>
      <c r="F7" s="8" t="s">
        <v>9</v>
      </c>
      <c r="G7" s="8" t="s">
        <v>10</v>
      </c>
      <c r="H7" s="8" t="s">
        <v>11</v>
      </c>
      <c r="I7" s="8" t="s">
        <v>12</v>
      </c>
    </row>
    <row r="8" spans="1:9" ht="13.35" customHeight="1" x14ac:dyDescent="0.2"/>
    <row r="9" spans="1:9" s="9" customFormat="1" ht="12.15" customHeight="1" x14ac:dyDescent="0.25">
      <c r="A9" s="10" t="s">
        <v>13</v>
      </c>
      <c r="B9" s="10"/>
      <c r="C9" s="10"/>
      <c r="D9" s="10"/>
      <c r="E9" s="10"/>
      <c r="F9" s="10"/>
      <c r="G9" s="10"/>
      <c r="H9" s="10"/>
      <c r="I9" s="10"/>
    </row>
    <row r="10" spans="1:9" ht="10.95" customHeight="1" x14ac:dyDescent="0.2">
      <c r="A10" s="11">
        <v>45965</v>
      </c>
      <c r="B10" s="12" t="s">
        <v>14</v>
      </c>
      <c r="C10" s="12" t="s">
        <v>15</v>
      </c>
      <c r="D10" s="12" t="s">
        <v>16</v>
      </c>
      <c r="E10" s="13">
        <v>0</v>
      </c>
      <c r="F10" s="13">
        <v>76743.28</v>
      </c>
      <c r="G10" s="13">
        <f>(F10 - E10)</f>
        <v>76743.28</v>
      </c>
      <c r="H10" s="13">
        <v>76743.28</v>
      </c>
      <c r="I10" s="13">
        <v>0</v>
      </c>
    </row>
    <row r="11" spans="1:9" ht="10.95" customHeight="1" x14ac:dyDescent="0.2">
      <c r="A11" s="14" t="s">
        <v>17</v>
      </c>
      <c r="B11" s="14"/>
      <c r="C11" s="14"/>
      <c r="D11" s="14"/>
      <c r="E11" s="15">
        <f>E10</f>
        <v>0</v>
      </c>
      <c r="F11" s="15">
        <f>F10</f>
        <v>76743.28</v>
      </c>
      <c r="G11" s="15">
        <f>G10</f>
        <v>76743.28</v>
      </c>
      <c r="H11" s="15">
        <f>H10</f>
        <v>76743.28</v>
      </c>
      <c r="I11" s="15">
        <f>I10</f>
        <v>0</v>
      </c>
    </row>
    <row r="12" spans="1:9" ht="13.35" customHeight="1" x14ac:dyDescent="0.2"/>
    <row r="13" spans="1:9" s="9" customFormat="1" ht="12.15" customHeight="1" x14ac:dyDescent="0.25">
      <c r="A13" s="10" t="s">
        <v>18</v>
      </c>
      <c r="B13" s="10"/>
      <c r="C13" s="10"/>
      <c r="D13" s="10"/>
      <c r="E13" s="10"/>
      <c r="F13" s="10"/>
      <c r="G13" s="10"/>
      <c r="H13" s="10"/>
      <c r="I13" s="10"/>
    </row>
    <row r="14" spans="1:9" ht="10.95" customHeight="1" x14ac:dyDescent="0.2">
      <c r="A14" s="11">
        <v>45937</v>
      </c>
      <c r="B14" s="12" t="s">
        <v>19</v>
      </c>
      <c r="C14" s="12" t="s">
        <v>20</v>
      </c>
      <c r="D14" s="12" t="s">
        <v>21</v>
      </c>
      <c r="E14" s="13">
        <v>3533.72</v>
      </c>
      <c r="F14" s="13">
        <v>0</v>
      </c>
      <c r="G14" s="13">
        <f>(E14 - F14)</f>
        <v>3533.72</v>
      </c>
      <c r="H14" s="13">
        <v>3533.72</v>
      </c>
      <c r="I14" s="13">
        <v>0</v>
      </c>
    </row>
    <row r="15" spans="1:9" ht="10.95" customHeight="1" x14ac:dyDescent="0.2">
      <c r="A15" s="16">
        <v>45954</v>
      </c>
      <c r="B15" s="17" t="s">
        <v>19</v>
      </c>
      <c r="C15" s="17" t="s">
        <v>22</v>
      </c>
      <c r="D15" s="17" t="s">
        <v>21</v>
      </c>
      <c r="E15" s="18">
        <v>259.2</v>
      </c>
      <c r="F15" s="18">
        <v>0</v>
      </c>
      <c r="G15" s="18">
        <f t="shared" ref="G15:G43" si="0">((G14 + E15) - F15)</f>
        <v>3792.9199999999996</v>
      </c>
      <c r="H15" s="18">
        <v>259.2</v>
      </c>
      <c r="I15" s="18">
        <v>0</v>
      </c>
    </row>
    <row r="16" spans="1:9" ht="10.95" customHeight="1" x14ac:dyDescent="0.2">
      <c r="A16" s="16">
        <v>45978</v>
      </c>
      <c r="B16" s="17" t="s">
        <v>19</v>
      </c>
      <c r="C16" s="17" t="s">
        <v>23</v>
      </c>
      <c r="D16" s="17" t="s">
        <v>21</v>
      </c>
      <c r="E16" s="18">
        <v>9007</v>
      </c>
      <c r="F16" s="18">
        <v>0</v>
      </c>
      <c r="G16" s="18">
        <f t="shared" si="0"/>
        <v>12799.92</v>
      </c>
      <c r="H16" s="18">
        <v>9007</v>
      </c>
      <c r="I16" s="18">
        <v>0</v>
      </c>
    </row>
    <row r="17" spans="1:9" ht="10.95" customHeight="1" x14ac:dyDescent="0.2">
      <c r="A17" s="16">
        <v>45987</v>
      </c>
      <c r="B17" s="17" t="s">
        <v>19</v>
      </c>
      <c r="C17" s="17" t="s">
        <v>24</v>
      </c>
      <c r="D17" s="17" t="s">
        <v>25</v>
      </c>
      <c r="E17" s="18">
        <v>1500</v>
      </c>
      <c r="F17" s="18">
        <v>0</v>
      </c>
      <c r="G17" s="18">
        <f t="shared" si="0"/>
        <v>14299.92</v>
      </c>
      <c r="H17" s="18">
        <v>1500</v>
      </c>
      <c r="I17" s="18">
        <v>0</v>
      </c>
    </row>
    <row r="18" spans="1:9" ht="10.95" customHeight="1" x14ac:dyDescent="0.2">
      <c r="A18" s="16">
        <v>45987</v>
      </c>
      <c r="B18" s="17" t="s">
        <v>19</v>
      </c>
      <c r="C18" s="17" t="s">
        <v>26</v>
      </c>
      <c r="D18" s="17" t="s">
        <v>25</v>
      </c>
      <c r="E18" s="18">
        <v>1500</v>
      </c>
      <c r="F18" s="18">
        <v>0</v>
      </c>
      <c r="G18" s="18">
        <f t="shared" si="0"/>
        <v>15799.92</v>
      </c>
      <c r="H18" s="18">
        <v>1500</v>
      </c>
      <c r="I18" s="18">
        <v>0</v>
      </c>
    </row>
    <row r="19" spans="1:9" ht="10.95" customHeight="1" x14ac:dyDescent="0.2">
      <c r="A19" s="16">
        <v>45987</v>
      </c>
      <c r="B19" s="17" t="s">
        <v>19</v>
      </c>
      <c r="C19" s="17" t="s">
        <v>27</v>
      </c>
      <c r="D19" s="17" t="s">
        <v>25</v>
      </c>
      <c r="E19" s="18">
        <v>1500</v>
      </c>
      <c r="F19" s="18">
        <v>0</v>
      </c>
      <c r="G19" s="18">
        <f t="shared" si="0"/>
        <v>17299.919999999998</v>
      </c>
      <c r="H19" s="18">
        <v>1500</v>
      </c>
      <c r="I19" s="18">
        <v>0</v>
      </c>
    </row>
    <row r="20" spans="1:9" ht="10.95" customHeight="1" x14ac:dyDescent="0.2">
      <c r="A20" s="16">
        <v>45987</v>
      </c>
      <c r="B20" s="17" t="s">
        <v>19</v>
      </c>
      <c r="C20" s="17" t="s">
        <v>28</v>
      </c>
      <c r="D20" s="17" t="s">
        <v>25</v>
      </c>
      <c r="E20" s="18">
        <v>1500</v>
      </c>
      <c r="F20" s="18">
        <v>0</v>
      </c>
      <c r="G20" s="18">
        <f t="shared" si="0"/>
        <v>18799.919999999998</v>
      </c>
      <c r="H20" s="18">
        <v>1500</v>
      </c>
      <c r="I20" s="18">
        <v>0</v>
      </c>
    </row>
    <row r="21" spans="1:9" ht="10.95" customHeight="1" x14ac:dyDescent="0.2">
      <c r="A21" s="16">
        <v>45987</v>
      </c>
      <c r="B21" s="17" t="s">
        <v>19</v>
      </c>
      <c r="C21" s="17" t="s">
        <v>29</v>
      </c>
      <c r="D21" s="17" t="s">
        <v>25</v>
      </c>
      <c r="E21" s="18">
        <v>1500</v>
      </c>
      <c r="F21" s="18">
        <v>0</v>
      </c>
      <c r="G21" s="18">
        <f t="shared" si="0"/>
        <v>20299.919999999998</v>
      </c>
      <c r="H21" s="18">
        <v>1500</v>
      </c>
      <c r="I21" s="18">
        <v>0</v>
      </c>
    </row>
    <row r="22" spans="1:9" ht="10.95" customHeight="1" x14ac:dyDescent="0.2">
      <c r="A22" s="16">
        <v>45987</v>
      </c>
      <c r="B22" s="17" t="s">
        <v>19</v>
      </c>
      <c r="C22" s="17" t="s">
        <v>30</v>
      </c>
      <c r="D22" s="17" t="s">
        <v>25</v>
      </c>
      <c r="E22" s="18">
        <v>1500</v>
      </c>
      <c r="F22" s="18">
        <v>0</v>
      </c>
      <c r="G22" s="18">
        <f t="shared" si="0"/>
        <v>21799.919999999998</v>
      </c>
      <c r="H22" s="18">
        <v>1500</v>
      </c>
      <c r="I22" s="18">
        <v>0</v>
      </c>
    </row>
    <row r="23" spans="1:9" ht="10.95" customHeight="1" x14ac:dyDescent="0.2">
      <c r="A23" s="16">
        <v>45987</v>
      </c>
      <c r="B23" s="17" t="s">
        <v>19</v>
      </c>
      <c r="C23" s="17" t="s">
        <v>31</v>
      </c>
      <c r="D23" s="17" t="s">
        <v>25</v>
      </c>
      <c r="E23" s="18">
        <v>1500</v>
      </c>
      <c r="F23" s="18">
        <v>0</v>
      </c>
      <c r="G23" s="18">
        <f t="shared" si="0"/>
        <v>23299.919999999998</v>
      </c>
      <c r="H23" s="18">
        <v>1500</v>
      </c>
      <c r="I23" s="18">
        <v>0</v>
      </c>
    </row>
    <row r="24" spans="1:9" ht="10.95" customHeight="1" x14ac:dyDescent="0.2">
      <c r="A24" s="16">
        <v>45987</v>
      </c>
      <c r="B24" s="17" t="s">
        <v>19</v>
      </c>
      <c r="C24" s="17" t="s">
        <v>32</v>
      </c>
      <c r="D24" s="17" t="s">
        <v>25</v>
      </c>
      <c r="E24" s="18">
        <v>1500</v>
      </c>
      <c r="F24" s="18">
        <v>0</v>
      </c>
      <c r="G24" s="18">
        <f t="shared" si="0"/>
        <v>24799.919999999998</v>
      </c>
      <c r="H24" s="18">
        <v>1500</v>
      </c>
      <c r="I24" s="18">
        <v>0</v>
      </c>
    </row>
    <row r="25" spans="1:9" ht="10.95" customHeight="1" x14ac:dyDescent="0.2">
      <c r="A25" s="16">
        <v>45987</v>
      </c>
      <c r="B25" s="17" t="s">
        <v>19</v>
      </c>
      <c r="C25" s="17" t="s">
        <v>33</v>
      </c>
      <c r="D25" s="17" t="s">
        <v>25</v>
      </c>
      <c r="E25" s="18">
        <v>1500</v>
      </c>
      <c r="F25" s="18">
        <v>0</v>
      </c>
      <c r="G25" s="18">
        <f t="shared" si="0"/>
        <v>26299.919999999998</v>
      </c>
      <c r="H25" s="18">
        <v>1500</v>
      </c>
      <c r="I25" s="18">
        <v>0</v>
      </c>
    </row>
    <row r="26" spans="1:9" ht="10.95" customHeight="1" x14ac:dyDescent="0.2">
      <c r="A26" s="16">
        <v>45987</v>
      </c>
      <c r="B26" s="17" t="s">
        <v>19</v>
      </c>
      <c r="C26" s="17" t="s">
        <v>34</v>
      </c>
      <c r="D26" s="17" t="s">
        <v>25</v>
      </c>
      <c r="E26" s="18">
        <v>1500</v>
      </c>
      <c r="F26" s="18">
        <v>0</v>
      </c>
      <c r="G26" s="18">
        <f t="shared" si="0"/>
        <v>27799.919999999998</v>
      </c>
      <c r="H26" s="18">
        <v>1500</v>
      </c>
      <c r="I26" s="18">
        <v>0</v>
      </c>
    </row>
    <row r="27" spans="1:9" ht="10.95" customHeight="1" x14ac:dyDescent="0.2">
      <c r="A27" s="16">
        <v>45987</v>
      </c>
      <c r="B27" s="17" t="s">
        <v>19</v>
      </c>
      <c r="C27" s="17" t="s">
        <v>35</v>
      </c>
      <c r="D27" s="17" t="s">
        <v>25</v>
      </c>
      <c r="E27" s="18">
        <v>1500</v>
      </c>
      <c r="F27" s="18">
        <v>0</v>
      </c>
      <c r="G27" s="18">
        <f t="shared" si="0"/>
        <v>29299.919999999998</v>
      </c>
      <c r="H27" s="18">
        <v>1500</v>
      </c>
      <c r="I27" s="18">
        <v>0</v>
      </c>
    </row>
    <row r="28" spans="1:9" ht="10.95" customHeight="1" x14ac:dyDescent="0.2">
      <c r="A28" s="16">
        <v>45987</v>
      </c>
      <c r="B28" s="17" t="s">
        <v>19</v>
      </c>
      <c r="C28" s="17" t="s">
        <v>36</v>
      </c>
      <c r="D28" s="17" t="s">
        <v>25</v>
      </c>
      <c r="E28" s="18">
        <v>1500</v>
      </c>
      <c r="F28" s="18">
        <v>0</v>
      </c>
      <c r="G28" s="18">
        <f t="shared" si="0"/>
        <v>30799.919999999998</v>
      </c>
      <c r="H28" s="18">
        <v>1500</v>
      </c>
      <c r="I28" s="18">
        <v>0</v>
      </c>
    </row>
    <row r="29" spans="1:9" ht="10.95" customHeight="1" x14ac:dyDescent="0.2">
      <c r="A29" s="16">
        <v>45987</v>
      </c>
      <c r="B29" s="17" t="s">
        <v>19</v>
      </c>
      <c r="C29" s="17" t="s">
        <v>37</v>
      </c>
      <c r="D29" s="17" t="s">
        <v>25</v>
      </c>
      <c r="E29" s="18">
        <v>1500</v>
      </c>
      <c r="F29" s="18">
        <v>0</v>
      </c>
      <c r="G29" s="18">
        <f t="shared" si="0"/>
        <v>32299.919999999998</v>
      </c>
      <c r="H29" s="18">
        <v>1500</v>
      </c>
      <c r="I29" s="18">
        <v>0</v>
      </c>
    </row>
    <row r="30" spans="1:9" ht="10.95" customHeight="1" x14ac:dyDescent="0.2">
      <c r="A30" s="16">
        <v>45995</v>
      </c>
      <c r="B30" s="17" t="s">
        <v>19</v>
      </c>
      <c r="C30" s="17" t="s">
        <v>38</v>
      </c>
      <c r="D30" s="17" t="s">
        <v>21</v>
      </c>
      <c r="E30" s="18">
        <v>3340.65</v>
      </c>
      <c r="F30" s="18">
        <v>0</v>
      </c>
      <c r="G30" s="18">
        <f t="shared" si="0"/>
        <v>35640.57</v>
      </c>
      <c r="H30" s="18">
        <v>3340.65</v>
      </c>
      <c r="I30" s="18">
        <v>0</v>
      </c>
    </row>
    <row r="31" spans="1:9" ht="10.95" customHeight="1" x14ac:dyDescent="0.2">
      <c r="A31" s="16">
        <v>46001</v>
      </c>
      <c r="B31" s="17" t="s">
        <v>19</v>
      </c>
      <c r="C31" s="17" t="s">
        <v>39</v>
      </c>
      <c r="D31" s="17" t="s">
        <v>21</v>
      </c>
      <c r="E31" s="18">
        <v>450</v>
      </c>
      <c r="F31" s="18">
        <v>0</v>
      </c>
      <c r="G31" s="18">
        <f t="shared" si="0"/>
        <v>36090.57</v>
      </c>
      <c r="H31" s="18">
        <v>450</v>
      </c>
      <c r="I31" s="18">
        <v>0</v>
      </c>
    </row>
    <row r="32" spans="1:9" ht="10.95" customHeight="1" x14ac:dyDescent="0.2">
      <c r="A32" s="16">
        <v>46048</v>
      </c>
      <c r="B32" s="17" t="s">
        <v>19</v>
      </c>
      <c r="C32" s="17" t="s">
        <v>40</v>
      </c>
      <c r="D32" s="17" t="s">
        <v>21</v>
      </c>
      <c r="E32" s="18">
        <v>600</v>
      </c>
      <c r="F32" s="18">
        <v>0</v>
      </c>
      <c r="G32" s="18">
        <f t="shared" si="0"/>
        <v>36690.57</v>
      </c>
      <c r="H32" s="18">
        <v>600</v>
      </c>
      <c r="I32" s="18">
        <v>0</v>
      </c>
    </row>
    <row r="33" spans="1:9" ht="10.95" customHeight="1" x14ac:dyDescent="0.2">
      <c r="A33" s="16">
        <v>46048</v>
      </c>
      <c r="B33" s="17" t="s">
        <v>19</v>
      </c>
      <c r="C33" s="17" t="s">
        <v>41</v>
      </c>
      <c r="D33" s="17" t="s">
        <v>21</v>
      </c>
      <c r="E33" s="18">
        <v>1129.73</v>
      </c>
      <c r="F33" s="18">
        <v>0</v>
      </c>
      <c r="G33" s="18">
        <f t="shared" si="0"/>
        <v>37820.300000000003</v>
      </c>
      <c r="H33" s="18">
        <v>1129.73</v>
      </c>
      <c r="I33" s="18">
        <v>0</v>
      </c>
    </row>
    <row r="34" spans="1:9" ht="10.95" customHeight="1" x14ac:dyDescent="0.2">
      <c r="A34" s="16">
        <v>46071</v>
      </c>
      <c r="B34" s="17" t="s">
        <v>19</v>
      </c>
      <c r="C34" s="17" t="s">
        <v>42</v>
      </c>
      <c r="D34" s="17" t="s">
        <v>21</v>
      </c>
      <c r="E34" s="18">
        <v>10000</v>
      </c>
      <c r="F34" s="18">
        <v>0</v>
      </c>
      <c r="G34" s="18">
        <f t="shared" si="0"/>
        <v>47820.3</v>
      </c>
      <c r="H34" s="18">
        <v>10000</v>
      </c>
      <c r="I34" s="18">
        <v>0</v>
      </c>
    </row>
    <row r="35" spans="1:9" ht="10.95" customHeight="1" x14ac:dyDescent="0.2">
      <c r="A35" s="16">
        <v>46071</v>
      </c>
      <c r="B35" s="17" t="s">
        <v>19</v>
      </c>
      <c r="C35" s="17" t="s">
        <v>43</v>
      </c>
      <c r="D35" s="17" t="s">
        <v>21</v>
      </c>
      <c r="E35" s="18">
        <v>290</v>
      </c>
      <c r="F35" s="18">
        <v>0</v>
      </c>
      <c r="G35" s="18">
        <f t="shared" si="0"/>
        <v>48110.3</v>
      </c>
      <c r="H35" s="18">
        <v>290</v>
      </c>
      <c r="I35" s="18">
        <v>0</v>
      </c>
    </row>
    <row r="36" spans="1:9" ht="10.95" customHeight="1" x14ac:dyDescent="0.2">
      <c r="A36" s="16">
        <v>46078</v>
      </c>
      <c r="B36" s="17" t="s">
        <v>19</v>
      </c>
      <c r="C36" s="17" t="s">
        <v>44</v>
      </c>
      <c r="D36" s="17" t="s">
        <v>21</v>
      </c>
      <c r="E36" s="18">
        <v>937.6</v>
      </c>
      <c r="F36" s="18">
        <v>0</v>
      </c>
      <c r="G36" s="18">
        <f t="shared" si="0"/>
        <v>49047.9</v>
      </c>
      <c r="H36" s="18">
        <v>937.6</v>
      </c>
      <c r="I36" s="18">
        <v>0</v>
      </c>
    </row>
    <row r="37" spans="1:9" ht="10.95" customHeight="1" x14ac:dyDescent="0.2">
      <c r="A37" s="16">
        <v>46083</v>
      </c>
      <c r="B37" s="17" t="s">
        <v>19</v>
      </c>
      <c r="C37" s="17" t="s">
        <v>38</v>
      </c>
      <c r="D37" s="17" t="s">
        <v>21</v>
      </c>
      <c r="E37" s="18">
        <v>2437.7199999999998</v>
      </c>
      <c r="F37" s="18">
        <v>0</v>
      </c>
      <c r="G37" s="18">
        <f t="shared" si="0"/>
        <v>51485.62</v>
      </c>
      <c r="H37" s="18">
        <v>2437.7199999999998</v>
      </c>
      <c r="I37" s="18">
        <v>0</v>
      </c>
    </row>
    <row r="38" spans="1:9" ht="10.95" customHeight="1" x14ac:dyDescent="0.2">
      <c r="A38" s="16">
        <v>46148</v>
      </c>
      <c r="B38" s="17" t="s">
        <v>19</v>
      </c>
      <c r="C38" s="17" t="s">
        <v>45</v>
      </c>
      <c r="D38" s="17" t="s">
        <v>21</v>
      </c>
      <c r="E38" s="18">
        <v>6344</v>
      </c>
      <c r="F38" s="18">
        <v>0</v>
      </c>
      <c r="G38" s="18">
        <f t="shared" si="0"/>
        <v>57829.62</v>
      </c>
      <c r="H38" s="18">
        <v>6344</v>
      </c>
      <c r="I38" s="18">
        <v>0</v>
      </c>
    </row>
    <row r="39" spans="1:9" ht="10.95" customHeight="1" x14ac:dyDescent="0.2">
      <c r="A39" s="16">
        <v>46162</v>
      </c>
      <c r="B39" s="17" t="s">
        <v>19</v>
      </c>
      <c r="C39" s="17" t="s">
        <v>46</v>
      </c>
      <c r="D39" s="17" t="s">
        <v>21</v>
      </c>
      <c r="E39" s="18">
        <v>5208</v>
      </c>
      <c r="F39" s="18">
        <v>0</v>
      </c>
      <c r="G39" s="18">
        <f t="shared" si="0"/>
        <v>63037.62</v>
      </c>
      <c r="H39" s="18">
        <v>5208</v>
      </c>
      <c r="I39" s="18">
        <v>0</v>
      </c>
    </row>
    <row r="40" spans="1:9" ht="10.95" customHeight="1" x14ac:dyDescent="0.2">
      <c r="A40" s="16">
        <v>46175</v>
      </c>
      <c r="B40" s="17" t="s">
        <v>19</v>
      </c>
      <c r="C40" s="17" t="s">
        <v>38</v>
      </c>
      <c r="D40" s="17" t="s">
        <v>21</v>
      </c>
      <c r="E40" s="18">
        <v>2113.39</v>
      </c>
      <c r="F40" s="18">
        <v>0</v>
      </c>
      <c r="G40" s="18">
        <f t="shared" si="0"/>
        <v>65151.01</v>
      </c>
      <c r="H40" s="18">
        <v>2113.39</v>
      </c>
      <c r="I40" s="18">
        <v>0</v>
      </c>
    </row>
    <row r="41" spans="1:9" ht="10.95" customHeight="1" x14ac:dyDescent="0.2">
      <c r="A41" s="16">
        <v>46177</v>
      </c>
      <c r="B41" s="17" t="s">
        <v>19</v>
      </c>
      <c r="C41" s="17" t="s">
        <v>47</v>
      </c>
      <c r="D41" s="17" t="s">
        <v>21</v>
      </c>
      <c r="E41" s="18">
        <v>6367</v>
      </c>
      <c r="F41" s="18">
        <v>0</v>
      </c>
      <c r="G41" s="18">
        <f t="shared" si="0"/>
        <v>71518.010000000009</v>
      </c>
      <c r="H41" s="18">
        <v>6367</v>
      </c>
      <c r="I41" s="18">
        <v>0</v>
      </c>
    </row>
    <row r="42" spans="1:9" ht="10.95" customHeight="1" x14ac:dyDescent="0.2">
      <c r="A42" s="16">
        <v>46216</v>
      </c>
      <c r="B42" s="17" t="s">
        <v>19</v>
      </c>
      <c r="C42" s="17" t="s">
        <v>45</v>
      </c>
      <c r="D42" s="17" t="s">
        <v>21</v>
      </c>
      <c r="E42" s="18">
        <v>3656</v>
      </c>
      <c r="F42" s="18">
        <v>0</v>
      </c>
      <c r="G42" s="18">
        <f t="shared" si="0"/>
        <v>75174.010000000009</v>
      </c>
      <c r="H42" s="18">
        <v>3656</v>
      </c>
      <c r="I42" s="18">
        <v>0</v>
      </c>
    </row>
    <row r="43" spans="1:9" ht="21.3" customHeight="1" x14ac:dyDescent="0.2">
      <c r="A43" s="16">
        <v>46237</v>
      </c>
      <c r="B43" s="17" t="s">
        <v>19</v>
      </c>
      <c r="C43" s="19" t="s">
        <v>48</v>
      </c>
      <c r="D43" s="17" t="s">
        <v>49</v>
      </c>
      <c r="E43" s="18">
        <v>2664.32</v>
      </c>
      <c r="F43" s="18">
        <v>0</v>
      </c>
      <c r="G43" s="18">
        <f t="shared" si="0"/>
        <v>77838.330000000016</v>
      </c>
      <c r="H43" s="18">
        <v>2664.32</v>
      </c>
      <c r="I43" s="18">
        <v>0</v>
      </c>
    </row>
    <row r="44" spans="1:9" ht="10.95" customHeight="1" x14ac:dyDescent="0.2">
      <c r="A44" s="14" t="s">
        <v>50</v>
      </c>
      <c r="B44" s="14"/>
      <c r="C44" s="14"/>
      <c r="D44" s="14"/>
      <c r="E44" s="15">
        <f>SUM(E14:E43)</f>
        <v>77838.330000000016</v>
      </c>
      <c r="F44" s="15">
        <f>SUM(F14:F43)</f>
        <v>0</v>
      </c>
      <c r="G44" s="15">
        <f>G43</f>
        <v>77838.330000000016</v>
      </c>
      <c r="H44" s="15">
        <f>SUM(H14:H43)</f>
        <v>77838.330000000016</v>
      </c>
      <c r="I44" s="15">
        <f>SUM(I14:I43)</f>
        <v>0</v>
      </c>
    </row>
    <row r="45" spans="1:9" ht="13.35" customHeight="1" x14ac:dyDescent="0.2"/>
    <row r="46" spans="1:9" ht="10.95" customHeight="1" x14ac:dyDescent="0.2">
      <c r="A46" s="20" t="s">
        <v>51</v>
      </c>
      <c r="B46" s="20"/>
      <c r="C46" s="20"/>
      <c r="D46" s="20"/>
      <c r="E46" s="21">
        <f>SUM(E11,E44)</f>
        <v>77838.330000000016</v>
      </c>
      <c r="F46" s="21">
        <f>SUM(F11,F44)</f>
        <v>76743.28</v>
      </c>
      <c r="G46" s="21">
        <f>SUM(G11,G44)</f>
        <v>154581.61000000002</v>
      </c>
      <c r="H46" s="21">
        <f>SUM(H11,H44)</f>
        <v>154581.61000000002</v>
      </c>
      <c r="I46" s="21">
        <f>SUM(I11,I44)</f>
        <v>0</v>
      </c>
    </row>
  </sheetData>
  <pageMargins left="0.70866141732283472" right="0.70866141732283472" top="0.74803149606299213" bottom="0.74803149606299213" header="0.31496062992125984" footer="0.31496062992125984"/>
  <pageSetup paperSize="9" scale="75" fitToWidth="0" fitToHeight="0" orientation="landscape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3dd17e9-5472-4fe1-9ca2-f885c18e80ac">
      <Terms xmlns="http://schemas.microsoft.com/office/infopath/2007/PartnerControls"/>
    </lcf76f155ced4ddcb4097134ff3c332f>
    <QuickInfo xmlns="83dd17e9-5472-4fe1-9ca2-f885c18e80ac" xsi:nil="true"/>
    <Place_x002f_Date xmlns="83dd17e9-5472-4fe1-9ca2-f885c18e80ac" xsi:nil="true"/>
    <TaxCatchAll xmlns="8f5e082e-dd77-4841-a7db-a2f4149b45cc" xsi:nil="true"/>
    <Date xmlns="83dd17e9-5472-4fe1-9ca2-f885c18e80a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582CDF741478409A01BEB412440009" ma:contentTypeVersion="24" ma:contentTypeDescription="Create a new document." ma:contentTypeScope="" ma:versionID="ea5be7890900875ddfb0d29c0f20be9b">
  <xsd:schema xmlns:xsd="http://www.w3.org/2001/XMLSchema" xmlns:xs="http://www.w3.org/2001/XMLSchema" xmlns:p="http://schemas.microsoft.com/office/2006/metadata/properties" xmlns:ns2="83dd17e9-5472-4fe1-9ca2-f885c18e80ac" xmlns:ns3="8f5e082e-dd77-4841-a7db-a2f4149b45cc" targetNamespace="http://schemas.microsoft.com/office/2006/metadata/properties" ma:root="true" ma:fieldsID="bb5495aa1442b1a9724345c6466d5c17" ns2:_="" ns3:_="">
    <xsd:import namespace="83dd17e9-5472-4fe1-9ca2-f885c18e80ac"/>
    <xsd:import namespace="8f5e082e-dd77-4841-a7db-a2f4149b45cc"/>
    <xsd:element name="properties">
      <xsd:complexType>
        <xsd:sequence>
          <xsd:element name="documentManagement">
            <xsd:complexType>
              <xsd:all>
                <xsd:element ref="ns2:Date" minOccurs="0"/>
                <xsd:element ref="ns2:Place_x002f_Date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QuickInfo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dd17e9-5472-4fe1-9ca2-f885c18e80ac" elementFormDefault="qualified">
    <xsd:import namespace="http://schemas.microsoft.com/office/2006/documentManagement/types"/>
    <xsd:import namespace="http://schemas.microsoft.com/office/infopath/2007/PartnerControls"/>
    <xsd:element name="Date" ma:index="2" nillable="true" ma:displayName="Date" ma:format="DateOnly" ma:internalName="Date" ma:readOnly="false">
      <xsd:simpleType>
        <xsd:restriction base="dms:DateTime"/>
      </xsd:simpleType>
    </xsd:element>
    <xsd:element name="Place_x002f_Date" ma:index="4" nillable="true" ma:displayName="Place / Date" ma:description="Details of Hall / Course / Refreshemnts" ma:format="Dropdown" ma:internalName="Place_x002f_Date">
      <xsd:simpleType>
        <xsd:restriction base="dms:Note"/>
      </xsd:simpleType>
    </xsd:element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hidden="true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hidden="true" ma:internalName="MediaServiceLocation" ma:readOnly="true">
      <xsd:simpleType>
        <xsd:restriction base="dms:Text"/>
      </xsd:simpleType>
    </xsd:element>
    <xsd:element name="MediaServiceOCR" ma:index="15" nillable="true" ma:displayName="MediaServiceOCR" ma:hidden="true" ma:internalName="MediaServiceOCR" ma:readOnly="true">
      <xsd:simpleType>
        <xsd:restriction base="dms:Note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hidden="true" ma:internalName="MediaServiceKeyPoints" ma:readOnly="true">
      <xsd:simpleType>
        <xsd:restriction base="dms:Note"/>
      </xsd:simpleType>
    </xsd:element>
    <xsd:element name="MediaLengthInSeconds" ma:index="21" nillable="true" ma:displayName="Length (seconds)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c5f3ffa4-50f1-417d-9182-5f89bcc796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QuickInfo" ma:index="26" nillable="true" ma:displayName="Quick Info" ma:description="&#10;" ma:format="Dropdown" ma:internalName="QuickInfo">
      <xsd:simpleType>
        <xsd:restriction base="dms:Note">
          <xsd:maxLength value="255"/>
        </xsd:restriction>
      </xsd:simple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5e082e-dd77-4841-a7db-a2f4149b45c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hidden="true" ma:internalName="SharedWithDetails" ma:readOnly="true">
      <xsd:simpleType>
        <xsd:restriction base="dms:Note"/>
      </xsd:simpleType>
    </xsd:element>
    <xsd:element name="TaxCatchAll" ma:index="24" nillable="true" ma:displayName="Taxonomy Catch All Column" ma:hidden="true" ma:list="{014246ff-4733-41d0-9639-3068f1c4e215}" ma:internalName="TaxCatchAll" ma:readOnly="false" ma:showField="CatchAllData" ma:web="8f5e082e-dd77-4841-a7db-a2f4149b45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DD0A88-A462-46FA-9A11-AE7900449974}">
  <ds:schemaRefs>
    <ds:schemaRef ds:uri="http://schemas.microsoft.com/office/2006/metadata/properties"/>
    <ds:schemaRef ds:uri="http://schemas.microsoft.com/office/infopath/2007/PartnerControls"/>
    <ds:schemaRef ds:uri="83dd17e9-5472-4fe1-9ca2-f885c18e80ac"/>
    <ds:schemaRef ds:uri="8f5e082e-dd77-4841-a7db-a2f4149b45cc"/>
  </ds:schemaRefs>
</ds:datastoreItem>
</file>

<file path=customXml/itemProps2.xml><?xml version="1.0" encoding="utf-8"?>
<ds:datastoreItem xmlns:ds="http://schemas.openxmlformats.org/officeDocument/2006/customXml" ds:itemID="{60D04F76-B8C5-4B42-9967-E1BE9B4729E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1DB77A-3E07-4C44-96E3-FACEBFF6EC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dd17e9-5472-4fe1-9ca2-f885c18e80ac"/>
    <ds:schemaRef ds:uri="8f5e082e-dd77-4841-a7db-a2f4149b45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 Transactions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Heather Pinney</cp:lastModifiedBy>
  <cp:lastPrinted>2026-10-27T11:26:18Z</cp:lastPrinted>
  <dcterms:created xsi:type="dcterms:W3CDTF">2026-10-27T09:30:32Z</dcterms:created>
  <dcterms:modified xsi:type="dcterms:W3CDTF">2026-10-27T11:29:51Z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0x0101000F582CDF741478409A01BEB412440009</vt:lpwstr>
  </property>
  <property fmtid="{D5CDD505-2E9C-101B-9397-08002B2CF9AE}" pid="3" name="MediaServiceImageTags">
    <vt:lpwstr/>
  </property>
</Properties>
</file>